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<sst xmlns="http://schemas.openxmlformats.org/spreadsheetml/2006/main" count="24" uniqueCount="24">
  <si>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a=</t>
  </si>
  <si>
    <t>ギター　テンション計算表</t>
  </si>
  <si>
    <t>弦長</t>
  </si>
  <si>
    <t>弦</t>
  </si>
  <si>
    <t>6: E</t>
  </si>
  <si>
    <t>1: e'</t>
  </si>
  <si>
    <t>2: b</t>
  </si>
  <si>
    <t>3: g</t>
  </si>
  <si>
    <t>4: d</t>
  </si>
  <si>
    <t>5: A</t>
  </si>
  <si>
    <t>2の12乗根≒</t>
  </si>
  <si>
    <t>素材定数</t>
  </si>
  <si>
    <t>1㎏≒10N</t>
  </si>
  <si>
    <t>　★青枠欄のみ入力（半角数字）</t>
  </si>
  <si>
    <t>(ガット相当)
直径mm</t>
  </si>
  <si>
    <t>合計</t>
  </si>
  <si>
    <t>重さ
g</t>
  </si>
  <si>
    <t>実測長
m</t>
  </si>
  <si>
    <t>周波数
Hz</t>
  </si>
  <si>
    <t>テンション
kg</t>
  </si>
  <si>
    <t>Hz</t>
  </si>
  <si>
    <t>cm</t>
  </si>
  <si>
    <t>A=</t>
  </si>
  <si>
    <t>弦の重さと長さからテンション計算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</si>
</sst>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4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7" fontId="4" fillId="33" borderId="12" xfId="0" applyNumberFormat="1" applyFont="1" applyFill="1" applyBorder="1" applyAlignment="1">
      <alignment/>
    </xf>
    <xf numFmtId="176" fontId="4" fillId="33" borderId="13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176" fontId="5" fillId="0" borderId="15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43" fillId="7" borderId="16" xfId="0" applyNumberFormat="1" applyFont="1" applyFill="1" applyBorder="1" applyAlignment="1">
      <alignment/>
    </xf>
    <xf numFmtId="176" fontId="43" fillId="13" borderId="16" xfId="0" applyNumberFormat="1" applyFont="1" applyFill="1" applyBorder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2</xdr:row>
      <xdr:rowOff>0</xdr:rowOff>
    </xdr:from>
    <xdr:to>
      <xdr:col>10</xdr:col>
      <xdr:colOff>0</xdr:colOff>
      <xdr:row>11</xdr:row>
      <xdr:rowOff>28575</xdr:rowOff>
    </xdr:to>
    <xdr:pic>
      <xdr:nvPicPr>
        <xdr:cNvPr id="1" name="図 1" descr="ガット計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23850"/>
          <a:ext cx="2476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11</xdr:row>
      <xdr:rowOff>142875</xdr:rowOff>
    </xdr:from>
    <xdr:to>
      <xdr:col>10</xdr:col>
      <xdr:colOff>381000</xdr:colOff>
      <xdr:row>22</xdr:row>
      <xdr:rowOff>28575</xdr:rowOff>
    </xdr:to>
    <xdr:pic>
      <xdr:nvPicPr>
        <xdr:cNvPr id="2" name="図 2" descr="張力計算式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924050"/>
          <a:ext cx="2886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4.875" style="0" customWidth="1"/>
    <col min="2" max="2" width="7.125" style="0" customWidth="1"/>
    <col min="3" max="3" width="7.375" style="0" customWidth="1"/>
    <col min="4" max="4" width="8.25390625" style="0" customWidth="1"/>
    <col min="5" max="5" width="7.75390625" style="0" customWidth="1"/>
    <col min="6" max="6" width="7.875" style="0" customWidth="1"/>
    <col min="8" max="8" width="9.75390625" style="0" customWidth="1"/>
    <col min="9" max="9" width="10.25390625" style="0" customWidth="1"/>
    <col min="11" max="11" width="11.125" style="0" customWidth="1"/>
  </cols>
  <sheetData>
    <row r="1" spans="1:3" ht="12.75" customHeight="1">
      <c r="A1" s="13" t="s">
        <v>1</v>
      </c>
      <c r="B1" s="13"/>
      <c r="C1" s="13"/>
    </row>
    <row r="2" spans="1:3" ht="12.75" customHeight="1" thickBot="1">
      <c r="A2" s="13"/>
      <c r="B2" s="13"/>
      <c r="C2" s="13"/>
    </row>
    <row r="3" spans="1:4" ht="12.75" customHeight="1" thickBot="1">
      <c r="A3" s="32" t="s">
        <v>22</v>
      </c>
      <c r="B3" s="14"/>
      <c r="C3" s="31" t="s">
        <v>20</v>
      </c>
      <c r="D3" s="20" t="s">
        <v>13</v>
      </c>
    </row>
    <row r="4" spans="1:3" ht="12.75" customHeight="1" thickBot="1">
      <c r="A4" s="32" t="s">
        <v>2</v>
      </c>
      <c r="B4" s="14"/>
      <c r="C4" s="31" t="s">
        <v>21</v>
      </c>
    </row>
    <row r="5" spans="1:2" ht="12.75" customHeight="1">
      <c r="A5" s="1"/>
      <c r="B5" s="5"/>
    </row>
    <row r="6" ht="12.75" customHeight="1">
      <c r="A6" s="20" t="s">
        <v>23</v>
      </c>
    </row>
    <row r="7" spans="1:6" ht="12.75" customHeight="1">
      <c r="A7" s="23" t="s">
        <v>3</v>
      </c>
      <c r="B7" s="29" t="s">
        <v>16</v>
      </c>
      <c r="C7" s="29" t="s">
        <v>17</v>
      </c>
      <c r="D7" s="21" t="s">
        <v>14</v>
      </c>
      <c r="E7" s="25" t="s">
        <v>18</v>
      </c>
      <c r="F7" s="27" t="s">
        <v>19</v>
      </c>
    </row>
    <row r="8" spans="1:6" ht="12.75" customHeight="1" thickBot="1">
      <c r="A8" s="24"/>
      <c r="B8" s="30"/>
      <c r="C8" s="30"/>
      <c r="D8" s="22"/>
      <c r="E8" s="26"/>
      <c r="F8" s="28"/>
    </row>
    <row r="9" spans="1:6" ht="12.75" customHeight="1" thickBot="1">
      <c r="A9" s="2" t="s">
        <v>5</v>
      </c>
      <c r="B9" s="15"/>
      <c r="C9" s="16"/>
      <c r="D9" s="8" t="e">
        <f aca="true" t="shared" si="0" ref="D9:D14">SQRT(B9/C9/417.62)*20</f>
        <v>#DIV/0!</v>
      </c>
      <c r="E9" s="9">
        <f>B3/2*C18*C18*C18*C18*C18*C18*C18</f>
        <v>0</v>
      </c>
      <c r="F9" s="17" t="e">
        <f>0.00105*(B4*E9*D9)*(B4*E9*D9)*0.000041</f>
        <v>#DIV/0!</v>
      </c>
    </row>
    <row r="10" spans="1:6" ht="12.75" customHeight="1" thickBot="1">
      <c r="A10" s="2" t="s">
        <v>6</v>
      </c>
      <c r="B10" s="15"/>
      <c r="C10" s="16"/>
      <c r="D10" s="8" t="e">
        <f t="shared" si="0"/>
        <v>#DIV/0!</v>
      </c>
      <c r="E10" s="9">
        <f>B3/2*C18*C18</f>
        <v>0</v>
      </c>
      <c r="F10" s="17" t="e">
        <f>0.00105*(B4*E10*D10)*(B4*E10*D10)*0.000041</f>
        <v>#DIV/0!</v>
      </c>
    </row>
    <row r="11" spans="1:6" ht="12.75" customHeight="1" thickBot="1">
      <c r="A11" s="2" t="s">
        <v>7</v>
      </c>
      <c r="B11" s="15"/>
      <c r="C11" s="16"/>
      <c r="D11" s="8" t="e">
        <f t="shared" si="0"/>
        <v>#DIV/0!</v>
      </c>
      <c r="E11" s="9">
        <f>E13*C18*C18*C18*C18*C18*C18*C18*C18*C18*C18</f>
        <v>0</v>
      </c>
      <c r="F11" s="17" t="e">
        <f>0.00105*(B4*E11*D11)*(B4*E11*D11)*0.000041</f>
        <v>#DIV/0!</v>
      </c>
    </row>
    <row r="12" spans="1:6" ht="12.75" customHeight="1" thickBot="1">
      <c r="A12" s="2" t="s">
        <v>8</v>
      </c>
      <c r="B12" s="15"/>
      <c r="C12" s="16"/>
      <c r="D12" s="8" t="e">
        <f t="shared" si="0"/>
        <v>#DIV/0!</v>
      </c>
      <c r="E12" s="9">
        <f>E13*C18*C18*C18*C18*C18</f>
        <v>0</v>
      </c>
      <c r="F12" s="17" t="e">
        <f>0.00105*(B4*E12*D12)*(B4*E12*D12)*0.000041</f>
        <v>#DIV/0!</v>
      </c>
    </row>
    <row r="13" spans="1:6" ht="12.75" customHeight="1" thickBot="1">
      <c r="A13" s="2" t="s">
        <v>9</v>
      </c>
      <c r="B13" s="15"/>
      <c r="C13" s="16"/>
      <c r="D13" s="8" t="e">
        <f t="shared" si="0"/>
        <v>#DIV/0!</v>
      </c>
      <c r="E13" s="9">
        <f>B3/4</f>
        <v>0</v>
      </c>
      <c r="F13" s="17" t="e">
        <f>0.00105*(B4*E13*D13)*(B4*E13*D13)*0.000041</f>
        <v>#DIV/0!</v>
      </c>
    </row>
    <row r="14" spans="1:6" ht="12.75" customHeight="1" thickBot="1">
      <c r="A14" s="2" t="s">
        <v>4</v>
      </c>
      <c r="B14" s="15"/>
      <c r="C14" s="16"/>
      <c r="D14" s="8" t="e">
        <f t="shared" si="0"/>
        <v>#DIV/0!</v>
      </c>
      <c r="E14" s="9">
        <f>E13/C18/C18/C18/C18/C18</f>
        <v>0</v>
      </c>
      <c r="F14" s="17" t="e">
        <f>0.00105*(B4*E14*D14)*(B4*E14*D14)*0.000041</f>
        <v>#DIV/0!</v>
      </c>
    </row>
    <row r="15" spans="1:6" ht="12.75" customHeight="1" thickBot="1">
      <c r="A15" s="5"/>
      <c r="B15" s="6"/>
      <c r="C15" s="6"/>
      <c r="D15" s="7"/>
      <c r="E15" s="19" t="s">
        <v>15</v>
      </c>
      <c r="F15" s="18" t="e">
        <f>SUM(F9:F14)</f>
        <v>#DIV/0!</v>
      </c>
    </row>
    <row r="16" ht="12.75" customHeight="1">
      <c r="A16" s="5"/>
    </row>
    <row r="17" spans="1:6" ht="12.75" customHeight="1" thickBot="1">
      <c r="A17" s="4"/>
      <c r="B17" s="4"/>
      <c r="C17" s="4"/>
      <c r="D17" s="4"/>
      <c r="E17" s="4"/>
      <c r="F17" s="4"/>
    </row>
    <row r="18" spans="2:3" ht="12.75" customHeight="1" thickBot="1">
      <c r="B18" s="11" t="s">
        <v>10</v>
      </c>
      <c r="C18" s="10">
        <v>1.059463094</v>
      </c>
    </row>
    <row r="19" spans="2:3" ht="12.75" customHeight="1" thickBot="1">
      <c r="B19" s="11" t="s">
        <v>0</v>
      </c>
      <c r="C19" s="10">
        <f>B3/2</f>
        <v>0</v>
      </c>
    </row>
    <row r="20" spans="1:3" ht="12.75" customHeight="1">
      <c r="A20" s="3"/>
      <c r="C20" s="3"/>
    </row>
    <row r="21" spans="1:3" ht="12.75" customHeight="1">
      <c r="A21" s="3"/>
      <c r="C21" s="12" t="s">
        <v>12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>
      <c r="E43" s="4"/>
    </row>
    <row r="44" ht="15" customHeight="1">
      <c r="E44" t="s">
        <v>11</v>
      </c>
    </row>
    <row r="45" ht="15" customHeight="1"/>
    <row r="46" ht="15" customHeight="1"/>
    <row r="47" ht="15" customHeight="1"/>
    <row r="48" ht="15" customHeight="1"/>
  </sheetData>
  <sheetProtection/>
  <mergeCells count="6">
    <mergeCell ref="D7:D8"/>
    <mergeCell ref="A7:A8"/>
    <mergeCell ref="E7:E8"/>
    <mergeCell ref="F7:F8"/>
    <mergeCell ref="B7:B8"/>
    <mergeCell ref="C7:C8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kawarin</dc:creator>
  <cp:keywords/>
  <dc:description/>
  <cp:lastModifiedBy>makoto kawahara</cp:lastModifiedBy>
  <cp:lastPrinted>2004-05-07T11:22:38Z</cp:lastPrinted>
  <dcterms:created xsi:type="dcterms:W3CDTF">2004-05-06T14:22:34Z</dcterms:created>
  <dcterms:modified xsi:type="dcterms:W3CDTF">2015-09-20T07:11:33Z</dcterms:modified>
  <cp:category/>
  <cp:version/>
  <cp:contentType/>
  <cp:contentStatus/>
</cp:coreProperties>
</file>